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ktay.karatay\Desktop\"/>
    </mc:Choice>
  </mc:AlternateContent>
  <bookViews>
    <workbookView xWindow="0" yWindow="0" windowWidth="28800" windowHeight="11895" activeTab="1"/>
  </bookViews>
  <sheets>
    <sheet name="Başvuru Değerlendirme" sheetId="1" r:id="rId1"/>
    <sheet name="Sayfa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2" l="1"/>
  <c r="I11" i="2"/>
  <c r="M11" i="2"/>
  <c r="L6" i="2" l="1"/>
  <c r="K6" i="2"/>
  <c r="L10" i="2"/>
  <c r="K10" i="2"/>
  <c r="L9" i="2"/>
  <c r="K9" i="2"/>
  <c r="L7" i="2"/>
  <c r="K7" i="2"/>
  <c r="L8" i="2"/>
  <c r="K8" i="2"/>
  <c r="K11" i="2" l="1"/>
  <c r="L11" i="2"/>
</calcChain>
</file>

<file path=xl/sharedStrings.xml><?xml version="1.0" encoding="utf-8"?>
<sst xmlns="http://schemas.openxmlformats.org/spreadsheetml/2006/main" count="109" uniqueCount="76">
  <si>
    <t>Sıra</t>
  </si>
  <si>
    <t>Başvuru No</t>
  </si>
  <si>
    <t>İlçesi</t>
  </si>
  <si>
    <t>Köyü</t>
  </si>
  <si>
    <t>Adı</t>
  </si>
  <si>
    <t>Soyadı</t>
  </si>
  <si>
    <t>TC Numarası</t>
  </si>
  <si>
    <t>Erkek</t>
  </si>
  <si>
    <t>Puan</t>
  </si>
  <si>
    <t>Cinsiyet</t>
  </si>
  <si>
    <t>Açıklama</t>
  </si>
  <si>
    <t>Yaş</t>
  </si>
  <si>
    <t>* Ret edilen kişinin ret edilme sebebi değerlendirme raporunda açıklanmıştır.</t>
  </si>
  <si>
    <t>Hibe Konusu</t>
  </si>
  <si>
    <t>Ret sebebi</t>
  </si>
  <si>
    <t>Telefon</t>
  </si>
  <si>
    <t>Adres</t>
  </si>
  <si>
    <t>Kurşunlu</t>
  </si>
  <si>
    <t>Eskiahır</t>
  </si>
  <si>
    <t>KDAKP.18.EKK-2.GG.2024.1/Kurşunlu.001-17776251</t>
  </si>
  <si>
    <t>Muammer</t>
  </si>
  <si>
    <t>AYDINLI</t>
  </si>
  <si>
    <t>Genç Girişimci</t>
  </si>
  <si>
    <t>Eskiahır Köyü No:71 Kurşunlu</t>
  </si>
  <si>
    <t>Kabul</t>
  </si>
  <si>
    <t>KDAKP.18.EKK-2.GG.2024.1/Eldivan.001-17781830</t>
  </si>
  <si>
    <t>Eldivan</t>
  </si>
  <si>
    <t>Topraklık</t>
  </si>
  <si>
    <t xml:space="preserve">Mehmet </t>
  </si>
  <si>
    <t>AKÇİÇEK</t>
  </si>
  <si>
    <t>Topraklık Mah. Pazar Sk. No:19 Eldivan</t>
  </si>
  <si>
    <t>KDAKP.18.EKK-2.GG.2024.1/Eldivan.002-17788085</t>
  </si>
  <si>
    <t>Çukuröz</t>
  </si>
  <si>
    <t>Emrah</t>
  </si>
  <si>
    <t>Gedene</t>
  </si>
  <si>
    <t>Çukuröz Köyü No:4 Eldivan</t>
  </si>
  <si>
    <t>KDAKP.18.EKK-3.GG.2024.01/ Şabanözü -001-17780766</t>
  </si>
  <si>
    <t>Şabanözü</t>
  </si>
  <si>
    <t>Gürpınar</t>
  </si>
  <si>
    <t>Kazım</t>
  </si>
  <si>
    <t>GÜNAY</t>
  </si>
  <si>
    <t>Yeni Mah. Uğur Sk. No:20/34 Şabanözü</t>
  </si>
  <si>
    <t xml:space="preserve">Talip </t>
  </si>
  <si>
    <t>SAZAK</t>
  </si>
  <si>
    <t>Toplam Yatırım Tutarı</t>
  </si>
  <si>
    <t>Hibeye Esas Yatırım Tutarı</t>
  </si>
  <si>
    <t>Talep Edilen Hibe Tutarı (KDV hariç)</t>
  </si>
  <si>
    <t>Yatırımcı Katkısı (KDV hariç)</t>
  </si>
  <si>
    <t>Asil Liste</t>
  </si>
  <si>
    <t>Toplam</t>
  </si>
  <si>
    <t>KDAKP.18.EKK-3.GG.2024.1/Eldivan.001-17781830</t>
  </si>
  <si>
    <t>KDAKP.18.EKK-3.GG.2024.1/Eldivan.002-17788085</t>
  </si>
  <si>
    <t>KDAKP.18.EKK-1.GG.2024.01/ Korgun -001-17766999</t>
  </si>
  <si>
    <t>Korgun</t>
  </si>
  <si>
    <t>Maruf</t>
  </si>
  <si>
    <t xml:space="preserve">Maruf Köyü No:255 Korgun </t>
  </si>
  <si>
    <t>Hibe 
Oranı (%)</t>
  </si>
  <si>
    <t>KDAKP.18.EKK-3.GG.2024.01/Şabanözü.001-17780766</t>
  </si>
  <si>
    <t>KDAKP.18.EKK-1.GG.2024.01/Korgun.001-17766999</t>
  </si>
  <si>
    <t xml:space="preserve">Tal** </t>
  </si>
  <si>
    <t>SAZ**</t>
  </si>
  <si>
    <t xml:space="preserve">Meh** </t>
  </si>
  <si>
    <t>AKÇ**</t>
  </si>
  <si>
    <t>AYD**</t>
  </si>
  <si>
    <t>Emr**</t>
  </si>
  <si>
    <t>Mua**</t>
  </si>
  <si>
    <t>GED**</t>
  </si>
  <si>
    <t>Kaz**</t>
  </si>
  <si>
    <t>GÜN**</t>
  </si>
  <si>
    <t>36***270</t>
  </si>
  <si>
    <t>38***194</t>
  </si>
  <si>
    <t>16***858</t>
  </si>
  <si>
    <t>10***860</t>
  </si>
  <si>
    <t>32***998</t>
  </si>
  <si>
    <t>Ayni/ Nakdi Katkı Tutarı</t>
  </si>
  <si>
    <t>2024 Yılı Kurulum Hibesi Genç Girişimciler Programı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</si>
</sst>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b/>
      <sz val="11"/>
      <name val="Times New Roman"/>
      <family val="1"/>
      <charset val="162"/>
    </font>
    <font>
      <sz val="11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4" borderId="1" xfId="0" applyFont="1" applyFill="1" applyBorder="1" applyAlignment="1">
      <alignment vertical="center" wrapText="1"/>
    </xf>
    <xf numFmtId="3" fontId="0" fillId="4" borderId="1" xfId="0" applyNumberFormat="1" applyFont="1" applyFill="1" applyBorder="1" applyAlignment="1">
      <alignment vertical="center" wrapText="1"/>
    </xf>
    <xf numFmtId="3" fontId="0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right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opLeftCell="A13" zoomScale="115" zoomScaleNormal="115" workbookViewId="0">
      <selection activeCell="G10" sqref="G10"/>
    </sheetView>
  </sheetViews>
  <sheetFormatPr defaultRowHeight="15" x14ac:dyDescent="0.25"/>
  <cols>
    <col min="1" max="1" width="4.42578125" bestFit="1" customWidth="1"/>
    <col min="2" max="2" width="51.85546875" bestFit="1" customWidth="1"/>
    <col min="3" max="3" width="9" bestFit="1" customWidth="1"/>
    <col min="4" max="4" width="9.140625" bestFit="1" customWidth="1"/>
    <col min="5" max="5" width="9.85546875" bestFit="1" customWidth="1"/>
    <col min="6" max="6" width="10.5703125" bestFit="1" customWidth="1"/>
    <col min="7" max="7" width="13.42578125" bestFit="1" customWidth="1"/>
    <col min="8" max="8" width="4.42578125" bestFit="1" customWidth="1"/>
    <col min="9" max="9" width="8.28515625" bestFit="1" customWidth="1"/>
    <col min="10" max="10" width="14.28515625" bestFit="1" customWidth="1"/>
    <col min="11" max="11" width="9.140625" bestFit="1" customWidth="1"/>
    <col min="12" max="12" width="5.28515625" bestFit="1" customWidth="1"/>
    <col min="13" max="13" width="10.140625" style="3" bestFit="1" customWidth="1"/>
    <col min="14" max="14" width="12.28515625" bestFit="1" customWidth="1"/>
    <col min="15" max="15" width="35.7109375" bestFit="1" customWidth="1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11</v>
      </c>
      <c r="I1" s="1" t="s">
        <v>9</v>
      </c>
      <c r="J1" s="1" t="s">
        <v>13</v>
      </c>
      <c r="K1" s="1" t="s">
        <v>10</v>
      </c>
      <c r="L1" s="1" t="s">
        <v>8</v>
      </c>
      <c r="M1" s="2" t="s">
        <v>14</v>
      </c>
      <c r="N1" s="1" t="s">
        <v>15</v>
      </c>
      <c r="O1" s="1" t="s">
        <v>16</v>
      </c>
    </row>
    <row r="2" spans="1:15" x14ac:dyDescent="0.25">
      <c r="A2" s="1">
        <v>1</v>
      </c>
      <c r="B2" s="2" t="s">
        <v>58</v>
      </c>
      <c r="C2" s="2" t="s">
        <v>53</v>
      </c>
      <c r="D2" s="2" t="s">
        <v>54</v>
      </c>
      <c r="E2" s="2" t="s">
        <v>42</v>
      </c>
      <c r="F2" s="2" t="s">
        <v>43</v>
      </c>
      <c r="G2" s="2">
        <v>36670144270</v>
      </c>
      <c r="H2" s="1">
        <v>37</v>
      </c>
      <c r="I2" s="1" t="s">
        <v>7</v>
      </c>
      <c r="J2" s="1" t="s">
        <v>22</v>
      </c>
      <c r="K2" s="1" t="s">
        <v>24</v>
      </c>
      <c r="L2" s="1">
        <v>70</v>
      </c>
      <c r="M2" s="2"/>
      <c r="N2" s="1">
        <v>5368776659</v>
      </c>
      <c r="O2" s="4" t="s">
        <v>55</v>
      </c>
    </row>
    <row r="3" spans="1:15" x14ac:dyDescent="0.25">
      <c r="A3" s="1">
        <v>2</v>
      </c>
      <c r="B3" s="2" t="s">
        <v>25</v>
      </c>
      <c r="C3" s="2" t="s">
        <v>26</v>
      </c>
      <c r="D3" s="2" t="s">
        <v>27</v>
      </c>
      <c r="E3" s="2" t="s">
        <v>28</v>
      </c>
      <c r="F3" s="2" t="s">
        <v>29</v>
      </c>
      <c r="G3" s="2">
        <v>38308084194</v>
      </c>
      <c r="H3" s="1">
        <v>28</v>
      </c>
      <c r="I3" s="1" t="s">
        <v>7</v>
      </c>
      <c r="J3" s="1" t="s">
        <v>22</v>
      </c>
      <c r="K3" s="1" t="s">
        <v>24</v>
      </c>
      <c r="L3" s="1">
        <v>67</v>
      </c>
      <c r="M3" s="2"/>
      <c r="N3" s="1">
        <v>5530281853</v>
      </c>
      <c r="O3" s="4" t="s">
        <v>30</v>
      </c>
    </row>
    <row r="4" spans="1:15" x14ac:dyDescent="0.25">
      <c r="A4" s="1">
        <v>3</v>
      </c>
      <c r="B4" s="2" t="s">
        <v>19</v>
      </c>
      <c r="C4" s="2" t="s">
        <v>17</v>
      </c>
      <c r="D4" s="2" t="s">
        <v>18</v>
      </c>
      <c r="E4" s="2" t="s">
        <v>20</v>
      </c>
      <c r="F4" s="2" t="s">
        <v>21</v>
      </c>
      <c r="G4" s="2">
        <v>16675811858</v>
      </c>
      <c r="H4" s="1">
        <v>29</v>
      </c>
      <c r="I4" s="1" t="s">
        <v>7</v>
      </c>
      <c r="J4" s="1" t="s">
        <v>22</v>
      </c>
      <c r="K4" s="1" t="s">
        <v>24</v>
      </c>
      <c r="L4" s="1">
        <v>67</v>
      </c>
      <c r="M4" s="2"/>
      <c r="N4" s="1">
        <v>5354937506</v>
      </c>
      <c r="O4" s="4" t="s">
        <v>23</v>
      </c>
    </row>
    <row r="5" spans="1:15" x14ac:dyDescent="0.25">
      <c r="A5" s="1">
        <v>4</v>
      </c>
      <c r="B5" s="2" t="s">
        <v>31</v>
      </c>
      <c r="C5" s="2" t="s">
        <v>26</v>
      </c>
      <c r="D5" s="2" t="s">
        <v>32</v>
      </c>
      <c r="E5" s="2" t="s">
        <v>33</v>
      </c>
      <c r="F5" s="2" t="s">
        <v>34</v>
      </c>
      <c r="G5" s="2">
        <v>10268018860</v>
      </c>
      <c r="H5" s="1">
        <v>30</v>
      </c>
      <c r="I5" s="1" t="s">
        <v>7</v>
      </c>
      <c r="J5" s="1" t="s">
        <v>22</v>
      </c>
      <c r="K5" s="1" t="s">
        <v>24</v>
      </c>
      <c r="L5" s="1">
        <v>60</v>
      </c>
      <c r="M5" s="2"/>
      <c r="N5" s="1">
        <v>5078908410</v>
      </c>
      <c r="O5" s="4" t="s">
        <v>35</v>
      </c>
    </row>
    <row r="6" spans="1:15" x14ac:dyDescent="0.25">
      <c r="A6" s="1">
        <v>5</v>
      </c>
      <c r="B6" s="2" t="s">
        <v>57</v>
      </c>
      <c r="C6" s="2" t="s">
        <v>37</v>
      </c>
      <c r="D6" s="2" t="s">
        <v>38</v>
      </c>
      <c r="E6" s="2" t="s">
        <v>39</v>
      </c>
      <c r="F6" s="2" t="s">
        <v>40</v>
      </c>
      <c r="G6" s="2">
        <v>32620287998</v>
      </c>
      <c r="H6" s="1">
        <v>33</v>
      </c>
      <c r="I6" s="1" t="s">
        <v>7</v>
      </c>
      <c r="J6" s="1" t="s">
        <v>22</v>
      </c>
      <c r="K6" s="1" t="s">
        <v>24</v>
      </c>
      <c r="L6" s="1">
        <v>60</v>
      </c>
      <c r="M6" s="2"/>
      <c r="N6" s="1">
        <v>5074959803</v>
      </c>
      <c r="O6" s="4" t="s">
        <v>41</v>
      </c>
    </row>
    <row r="8" spans="1:15" x14ac:dyDescent="0.25">
      <c r="B8" s="5" t="s">
        <v>12</v>
      </c>
      <c r="C8" s="5"/>
      <c r="D8" s="5"/>
      <c r="E8" s="5"/>
      <c r="F8" s="5"/>
      <c r="G8" s="5"/>
      <c r="H8" s="5"/>
      <c r="I8" s="5"/>
      <c r="J8" s="5"/>
      <c r="K8" s="5"/>
    </row>
  </sheetData>
  <sortState ref="A2:P75">
    <sortCondition ref="C2:C75"/>
    <sortCondition ref="B2:B75"/>
  </sortState>
  <mergeCells count="1">
    <mergeCell ref="B8:K8"/>
  </mergeCells>
  <pageMargins left="0.25" right="0.25" top="0.75" bottom="0.75" header="0.3" footer="0.3"/>
  <pageSetup paperSize="9" orientation="landscape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11"/>
  <sheetViews>
    <sheetView tabSelected="1" workbookViewId="0">
      <selection activeCell="U7" sqref="U7"/>
    </sheetView>
  </sheetViews>
  <sheetFormatPr defaultRowHeight="15" x14ac:dyDescent="0.25"/>
  <cols>
    <col min="1" max="1" width="4.42578125" style="7" bestFit="1" customWidth="1"/>
    <col min="2" max="2" width="37.42578125" style="7" customWidth="1"/>
    <col min="3" max="3" width="9.7109375" style="7" bestFit="1" customWidth="1"/>
    <col min="4" max="4" width="9.42578125" style="7" bestFit="1" customWidth="1"/>
    <col min="5" max="5" width="10.42578125" style="7" bestFit="1" customWidth="1"/>
    <col min="6" max="6" width="8.85546875" style="7" bestFit="1" customWidth="1"/>
    <col min="7" max="7" width="10.42578125" style="7" customWidth="1"/>
    <col min="8" max="8" width="12.7109375" style="7" customWidth="1"/>
    <col min="9" max="9" width="11.5703125" style="7" customWidth="1"/>
    <col min="10" max="10" width="6.42578125" style="7" customWidth="1"/>
    <col min="11" max="11" width="12.5703125" style="7" customWidth="1"/>
    <col min="12" max="12" width="10.140625" style="7" customWidth="1"/>
    <col min="13" max="13" width="8.140625" style="7" customWidth="1"/>
    <col min="14" max="14" width="5.28515625" style="7" bestFit="1" customWidth="1"/>
    <col min="15" max="16384" width="9.140625" style="7"/>
  </cols>
  <sheetData>
    <row r="3" spans="1:14" ht="51.75" customHeight="1" x14ac:dyDescent="0.25">
      <c r="A3" s="6" t="s">
        <v>13</v>
      </c>
      <c r="B3" s="6"/>
      <c r="C3" s="6"/>
      <c r="D3" s="6"/>
      <c r="E3" s="6"/>
      <c r="F3" s="6"/>
      <c r="G3" s="6"/>
      <c r="H3" s="6"/>
      <c r="I3" s="6"/>
      <c r="J3" s="6" t="s">
        <v>75</v>
      </c>
      <c r="K3" s="6"/>
      <c r="L3" s="6"/>
      <c r="M3" s="6"/>
      <c r="N3" s="6"/>
    </row>
    <row r="4" spans="1:14" ht="60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 t="s">
        <v>5</v>
      </c>
      <c r="G4" s="15" t="s">
        <v>6</v>
      </c>
      <c r="H4" s="15" t="s">
        <v>44</v>
      </c>
      <c r="I4" s="15" t="s">
        <v>45</v>
      </c>
      <c r="J4" s="15" t="s">
        <v>56</v>
      </c>
      <c r="K4" s="15" t="s">
        <v>46</v>
      </c>
      <c r="L4" s="15" t="s">
        <v>47</v>
      </c>
      <c r="M4" s="15" t="s">
        <v>74</v>
      </c>
      <c r="N4" s="15" t="s">
        <v>8</v>
      </c>
    </row>
    <row r="5" spans="1:14" x14ac:dyDescent="0.25">
      <c r="A5" s="16" t="s">
        <v>48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</row>
    <row r="6" spans="1:14" ht="30" x14ac:dyDescent="0.25">
      <c r="A6" s="17">
        <v>1</v>
      </c>
      <c r="B6" s="8" t="s">
        <v>52</v>
      </c>
      <c r="C6" s="8" t="s">
        <v>53</v>
      </c>
      <c r="D6" s="8" t="s">
        <v>54</v>
      </c>
      <c r="E6" s="8" t="s">
        <v>59</v>
      </c>
      <c r="F6" s="8" t="s">
        <v>60</v>
      </c>
      <c r="G6" s="8" t="s">
        <v>69</v>
      </c>
      <c r="H6" s="9">
        <v>575000</v>
      </c>
      <c r="I6" s="9">
        <v>575000</v>
      </c>
      <c r="J6" s="10">
        <v>70</v>
      </c>
      <c r="K6" s="9">
        <f>I6*0.7</f>
        <v>402500</v>
      </c>
      <c r="L6" s="9">
        <f>I6*0.3</f>
        <v>172500</v>
      </c>
      <c r="M6" s="9">
        <v>0</v>
      </c>
      <c r="N6" s="9">
        <v>70</v>
      </c>
    </row>
    <row r="7" spans="1:14" ht="30" x14ac:dyDescent="0.25">
      <c r="A7" s="17">
        <v>3</v>
      </c>
      <c r="B7" s="8" t="s">
        <v>50</v>
      </c>
      <c r="C7" s="8" t="s">
        <v>26</v>
      </c>
      <c r="D7" s="8" t="s">
        <v>27</v>
      </c>
      <c r="E7" s="8" t="s">
        <v>61</v>
      </c>
      <c r="F7" s="8" t="s">
        <v>62</v>
      </c>
      <c r="G7" s="8" t="s">
        <v>70</v>
      </c>
      <c r="H7" s="9">
        <v>640000</v>
      </c>
      <c r="I7" s="9">
        <v>640000</v>
      </c>
      <c r="J7" s="10">
        <v>70</v>
      </c>
      <c r="K7" s="9">
        <f>I7*0.7</f>
        <v>448000</v>
      </c>
      <c r="L7" s="9">
        <f>I7*0.3</f>
        <v>192000</v>
      </c>
      <c r="M7" s="9">
        <v>0</v>
      </c>
      <c r="N7" s="9">
        <v>67</v>
      </c>
    </row>
    <row r="8" spans="1:14" ht="30" x14ac:dyDescent="0.25">
      <c r="A8" s="17">
        <v>2</v>
      </c>
      <c r="B8" s="8" t="s">
        <v>19</v>
      </c>
      <c r="C8" s="8" t="s">
        <v>17</v>
      </c>
      <c r="D8" s="8" t="s">
        <v>18</v>
      </c>
      <c r="E8" s="8" t="s">
        <v>65</v>
      </c>
      <c r="F8" s="8" t="s">
        <v>63</v>
      </c>
      <c r="G8" s="8" t="s">
        <v>71</v>
      </c>
      <c r="H8" s="9">
        <v>564000</v>
      </c>
      <c r="I8" s="9">
        <v>564000</v>
      </c>
      <c r="J8" s="10">
        <v>70</v>
      </c>
      <c r="K8" s="9">
        <f>I8*0.7</f>
        <v>394800</v>
      </c>
      <c r="L8" s="9">
        <f>I8*0.3</f>
        <v>169200</v>
      </c>
      <c r="M8" s="9">
        <v>0</v>
      </c>
      <c r="N8" s="9">
        <v>67</v>
      </c>
    </row>
    <row r="9" spans="1:14" ht="30" x14ac:dyDescent="0.25">
      <c r="A9" s="17">
        <v>4</v>
      </c>
      <c r="B9" s="8" t="s">
        <v>51</v>
      </c>
      <c r="C9" s="8" t="s">
        <v>26</v>
      </c>
      <c r="D9" s="8" t="s">
        <v>32</v>
      </c>
      <c r="E9" s="8" t="s">
        <v>64</v>
      </c>
      <c r="F9" s="8" t="s">
        <v>66</v>
      </c>
      <c r="G9" s="8" t="s">
        <v>72</v>
      </c>
      <c r="H9" s="9">
        <v>537000</v>
      </c>
      <c r="I9" s="9">
        <v>537000</v>
      </c>
      <c r="J9" s="10">
        <v>70</v>
      </c>
      <c r="K9" s="9">
        <f>I9*0.7</f>
        <v>375900</v>
      </c>
      <c r="L9" s="9">
        <f>I9*0.3</f>
        <v>161100</v>
      </c>
      <c r="M9" s="9">
        <v>0</v>
      </c>
      <c r="N9" s="9">
        <v>60</v>
      </c>
    </row>
    <row r="10" spans="1:14" ht="30" x14ac:dyDescent="0.25">
      <c r="A10" s="17">
        <v>5</v>
      </c>
      <c r="B10" s="8" t="s">
        <v>36</v>
      </c>
      <c r="C10" s="8" t="s">
        <v>37</v>
      </c>
      <c r="D10" s="8" t="s">
        <v>38</v>
      </c>
      <c r="E10" s="8" t="s">
        <v>67</v>
      </c>
      <c r="F10" s="8" t="s">
        <v>68</v>
      </c>
      <c r="G10" s="8" t="s">
        <v>73</v>
      </c>
      <c r="H10" s="9">
        <v>541000</v>
      </c>
      <c r="I10" s="9">
        <v>541000</v>
      </c>
      <c r="J10" s="10">
        <v>70</v>
      </c>
      <c r="K10" s="9">
        <f>I10*0.7</f>
        <v>378700</v>
      </c>
      <c r="L10" s="9">
        <f>I10*0.3</f>
        <v>162300</v>
      </c>
      <c r="M10" s="9">
        <v>0</v>
      </c>
      <c r="N10" s="9">
        <v>60</v>
      </c>
    </row>
    <row r="11" spans="1:14" ht="20.25" customHeight="1" x14ac:dyDescent="0.25">
      <c r="A11" s="18" t="s">
        <v>49</v>
      </c>
      <c r="B11" s="18"/>
      <c r="C11" s="11"/>
      <c r="D11" s="11"/>
      <c r="E11" s="11"/>
      <c r="F11" s="11"/>
      <c r="G11" s="12"/>
      <c r="H11" s="13">
        <f>SUM(H6:H10)</f>
        <v>2857000</v>
      </c>
      <c r="I11" s="13">
        <f>SUM(I6:I10)</f>
        <v>2857000</v>
      </c>
      <c r="J11" s="13"/>
      <c r="K11" s="13">
        <f>SUM(K6:K10)</f>
        <v>1999900</v>
      </c>
      <c r="L11" s="13">
        <f t="shared" ref="L11:M11" si="0">SUM(L6:L10)</f>
        <v>857100</v>
      </c>
      <c r="M11" s="13">
        <f t="shared" si="0"/>
        <v>0</v>
      </c>
      <c r="N11" s="14"/>
    </row>
  </sheetData>
  <mergeCells count="4">
    <mergeCell ref="A3:I3"/>
    <mergeCell ref="J3:N3"/>
    <mergeCell ref="A5:N5"/>
    <mergeCell ref="A11:B11"/>
  </mergeCells>
  <pageMargins left="0.25" right="0.25" top="0.75" bottom="0.75" header="0.3" footer="0.3"/>
  <pageSetup paperSize="9"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C49314B-F33C-4693-913B-3EA0807BC7F0}"/>
</file>

<file path=customXml/itemProps2.xml><?xml version="1.0" encoding="utf-8"?>
<ds:datastoreItem xmlns:ds="http://schemas.openxmlformats.org/officeDocument/2006/customXml" ds:itemID="{6F2550EA-1A61-4195-B198-D5393BBF4E5C}"/>
</file>

<file path=customXml/itemProps3.xml><?xml version="1.0" encoding="utf-8"?>
<ds:datastoreItem xmlns:ds="http://schemas.openxmlformats.org/officeDocument/2006/customXml" ds:itemID="{323D123F-A5CD-43E4-8907-EF8E28D1D9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Başvuru Değerlendirme</vt:lpstr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Oktay KARATAY</dc:creator>
  <cp:lastModifiedBy>Oktay KARATAY</cp:lastModifiedBy>
  <cp:lastPrinted>2024-05-20T13:01:11Z</cp:lastPrinted>
  <dcterms:created xsi:type="dcterms:W3CDTF">2024-02-22T10:10:39Z</dcterms:created>
  <dcterms:modified xsi:type="dcterms:W3CDTF">2024-05-20T13:11:06Z</dcterms:modified>
</cp:coreProperties>
</file>